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368" windowHeight="9420" tabRatio="920"/>
  </bookViews>
  <sheets>
    <sheet name="征订计划表(学校存档)" sheetId="1" r:id="rId1"/>
  </sheets>
  <definedNames>
    <definedName name="_xlnm._FilterDatabase" localSheetId="0" hidden="1">'征订计划表(学校存档)'!$A$4:$W$35</definedName>
  </definedNames>
  <calcPr calcId="144525"/>
</workbook>
</file>

<file path=xl/calcChain.xml><?xml version="1.0" encoding="utf-8"?>
<calcChain xmlns="http://schemas.openxmlformats.org/spreadsheetml/2006/main">
  <c r="P6" i="1" l="1"/>
  <c r="P8" i="1"/>
  <c r="P27" i="1"/>
  <c r="P31" i="1"/>
  <c r="P9" i="1"/>
  <c r="P10" i="1"/>
  <c r="P33" i="1"/>
  <c r="P34" i="1"/>
  <c r="P20" i="1"/>
  <c r="P16" i="1"/>
  <c r="P35" i="1"/>
  <c r="P11" i="1"/>
  <c r="P32" i="1"/>
  <c r="P5" i="1"/>
  <c r="P26" i="1"/>
  <c r="P12" i="1"/>
  <c r="P18" i="1"/>
  <c r="P19" i="1"/>
  <c r="P21" i="1"/>
  <c r="P29" i="1"/>
  <c r="P13" i="1"/>
  <c r="P17" i="1"/>
  <c r="P7" i="1"/>
  <c r="P24" i="1"/>
  <c r="P25" i="1"/>
  <c r="P30" i="1"/>
  <c r="P14" i="1"/>
  <c r="P28" i="1"/>
  <c r="P15" i="1"/>
  <c r="P22" i="1"/>
  <c r="P23" i="1"/>
  <c r="Q15" i="1" l="1"/>
  <c r="Q13" i="1"/>
  <c r="Q14" i="1"/>
  <c r="Q7" i="1" l="1"/>
  <c r="Q22" i="1"/>
  <c r="Q18" i="1"/>
  <c r="Q29" i="1"/>
  <c r="Q17" i="1"/>
  <c r="Q30" i="1"/>
  <c r="Q19" i="1"/>
  <c r="Q35" i="1"/>
  <c r="Q11" i="1"/>
  <c r="Q16" i="1"/>
  <c r="Q31" i="1"/>
  <c r="Q9" i="1"/>
  <c r="Q20" i="1"/>
  <c r="Q32" i="1"/>
  <c r="Q26" i="1"/>
  <c r="Q24" i="1"/>
  <c r="Q25" i="1"/>
  <c r="Q10" i="1"/>
  <c r="Q27" i="1"/>
  <c r="Q28" i="1"/>
  <c r="Q12" i="1"/>
  <c r="Q33" i="1"/>
  <c r="Q34" i="1"/>
  <c r="Q23" i="1"/>
  <c r="Q6" i="1"/>
  <c r="Q8" i="1"/>
  <c r="Q21" i="1"/>
  <c r="Q5" i="1"/>
</calcChain>
</file>

<file path=xl/sharedStrings.xml><?xml version="1.0" encoding="utf-8"?>
<sst xmlns="http://schemas.openxmlformats.org/spreadsheetml/2006/main" count="490" uniqueCount="218">
  <si>
    <t>序号</t>
  </si>
  <si>
    <t>教材名称</t>
  </si>
  <si>
    <t>课程名称</t>
  </si>
  <si>
    <t>年级</t>
  </si>
  <si>
    <t>专业</t>
  </si>
  <si>
    <t>使用班级</t>
  </si>
  <si>
    <t>ISBN</t>
  </si>
  <si>
    <t>出版社</t>
  </si>
  <si>
    <t xml:space="preserve">
主编
（第一）</t>
  </si>
  <si>
    <t>版次</t>
  </si>
  <si>
    <t>定价（元）</t>
  </si>
  <si>
    <t>征订数量</t>
  </si>
  <si>
    <t>金额（元）</t>
  </si>
  <si>
    <t>教材属性/类别</t>
  </si>
  <si>
    <t>填报人</t>
  </si>
  <si>
    <t>是否需要纸质实验报告册</t>
  </si>
  <si>
    <t>学生</t>
  </si>
  <si>
    <t>教师</t>
  </si>
  <si>
    <t>留存</t>
  </si>
  <si>
    <t>小计</t>
  </si>
  <si>
    <t>马工程教材</t>
  </si>
  <si>
    <t xml:space="preserve">国家级规划教材
</t>
  </si>
  <si>
    <t>自编教材（讲义)</t>
  </si>
  <si>
    <t>其他</t>
  </si>
  <si>
    <t>FPGA软件开发及应用</t>
  </si>
  <si>
    <t>电信</t>
  </si>
  <si>
    <t>18电信1班-2班</t>
  </si>
  <si>
    <t>机器人、自动化</t>
  </si>
  <si>
    <t>移动通信网络开局与故障处理</t>
  </si>
  <si>
    <t>通信</t>
  </si>
  <si>
    <t>18通信1班-2班</t>
  </si>
  <si>
    <t>自动化</t>
  </si>
  <si>
    <t>EDA技术</t>
  </si>
  <si>
    <t>19电信1班-3班</t>
  </si>
  <si>
    <t>嵌入式微控制器（A）</t>
  </si>
  <si>
    <t>Linux操作系统</t>
  </si>
  <si>
    <t>电信、通信、信工</t>
  </si>
  <si>
    <t>19电信1班-3班、19通信1班-3班、19信工1班</t>
  </si>
  <si>
    <t>数字信号处理</t>
  </si>
  <si>
    <t>通信原理</t>
  </si>
  <si>
    <t>电气控制与PLC</t>
  </si>
  <si>
    <t>19机器人1班-2班、19自动化1班-2班</t>
  </si>
  <si>
    <t>运动控制系统</t>
  </si>
  <si>
    <t>自动控制原理（A）</t>
  </si>
  <si>
    <t>传感器与检测技术（A）</t>
  </si>
  <si>
    <t>机器人、自动化、信工</t>
  </si>
  <si>
    <t>19机器人1班-2班、19自动化1班-2班、19信工1班</t>
  </si>
  <si>
    <t>嵌入式微控制器（B）</t>
  </si>
  <si>
    <t>通信、信工</t>
  </si>
  <si>
    <t>19通信1班-3班、19信工1班</t>
  </si>
  <si>
    <t>信息论基础</t>
  </si>
  <si>
    <t>机器视觉技术及应用（B）</t>
  </si>
  <si>
    <t>19自动化1班-2班</t>
  </si>
  <si>
    <t>电磁场与电磁波</t>
  </si>
  <si>
    <t>20电信1班-3班、20通信1班-3班、20信工1班</t>
  </si>
  <si>
    <t>电路分析基础</t>
  </si>
  <si>
    <t>电子工艺实习（A）</t>
  </si>
  <si>
    <t>模拟电子技术（A）</t>
  </si>
  <si>
    <t>电信、通信、信工、计科</t>
  </si>
  <si>
    <t>20电信1班-3班、20通信1班-3班、20信工1班、20计科1班-7班</t>
  </si>
  <si>
    <t>电路原理</t>
  </si>
  <si>
    <t>20机器人1班-2班、20自动化1班-2班</t>
  </si>
  <si>
    <t>电子工艺实习（B）</t>
  </si>
  <si>
    <t>复变函数与积分变换</t>
  </si>
  <si>
    <t>工程制图（A）</t>
  </si>
  <si>
    <t>模拟电子技术（B）</t>
  </si>
  <si>
    <t>电工学</t>
  </si>
  <si>
    <t>土木</t>
  </si>
  <si>
    <t>20土木1班-4班</t>
  </si>
  <si>
    <t>电子技术基础</t>
  </si>
  <si>
    <t>物联网、网工、信安</t>
  </si>
  <si>
    <t>20物联网1班-3班、20网工1班-2班、20信安1班-2班</t>
  </si>
  <si>
    <t>清华大学</t>
  </si>
  <si>
    <t>北京理工大学</t>
  </si>
  <si>
    <t>模拟电子技术基础</t>
  </si>
  <si>
    <t>华中科技大学</t>
  </si>
  <si>
    <t>西南交通大学</t>
  </si>
  <si>
    <t>电子科技大学</t>
  </si>
  <si>
    <t>9787302469131</t>
  </si>
  <si>
    <t>程佩青</t>
  </si>
  <si>
    <t>陈印</t>
  </si>
  <si>
    <t>是</t>
  </si>
  <si>
    <t>9787118087680</t>
  </si>
  <si>
    <t>樊昌信</t>
  </si>
  <si>
    <t>孙霞</t>
  </si>
  <si>
    <t>董钢</t>
  </si>
  <si>
    <t>否</t>
  </si>
  <si>
    <t>9787302529088</t>
  </si>
  <si>
    <t>朱春华</t>
  </si>
  <si>
    <t>梅中磊</t>
  </si>
  <si>
    <t>郑庭丽</t>
  </si>
  <si>
    <t>电子与通信综合实训项目教程-基于企业真实案例</t>
  </si>
  <si>
    <t>9787564361983</t>
  </si>
  <si>
    <t>李翠锦</t>
  </si>
  <si>
    <t>第1版</t>
  </si>
  <si>
    <t>武丽莉</t>
  </si>
  <si>
    <t>EDA技术及应用</t>
  </si>
  <si>
    <t>嵌入式单片机STM32原理及应用</t>
  </si>
  <si>
    <t>Linux系统编程</t>
  </si>
  <si>
    <t>张谨</t>
  </si>
  <si>
    <t>张淑清</t>
  </si>
  <si>
    <t>李奇兵</t>
  </si>
  <si>
    <t>李成勇</t>
  </si>
  <si>
    <t>电路分析基础(上)</t>
  </si>
  <si>
    <t>电子技能项目实训——基于Altium Designer 16平台</t>
  </si>
  <si>
    <t>9787040470130</t>
  </si>
  <si>
    <t>李瀚荪</t>
  </si>
  <si>
    <t>第5版</t>
  </si>
  <si>
    <t>张仁永</t>
  </si>
  <si>
    <t>9787564768171</t>
  </si>
  <si>
    <t>周建梅</t>
  </si>
  <si>
    <t>9787040425055</t>
  </si>
  <si>
    <t>陈德伟</t>
  </si>
  <si>
    <t>李雪飞</t>
  </si>
  <si>
    <t>电路分析基础(下)</t>
  </si>
  <si>
    <t>9787040470147</t>
  </si>
  <si>
    <t>电工电子技术实验指导书</t>
  </si>
  <si>
    <t>周树林</t>
  </si>
  <si>
    <t>基于VHDL的EDA实验指导教程</t>
  </si>
  <si>
    <t>9787564363499</t>
  </si>
  <si>
    <t>电气控制与S7-1200 PLC应用技术</t>
    <phoneticPr fontId="12" type="noConversion"/>
  </si>
  <si>
    <t>王淑芳</t>
  </si>
  <si>
    <t>胡聪娟</t>
  </si>
  <si>
    <t>电力拖动自动控制系统-运动控制系统</t>
  </si>
  <si>
    <t>自动控制原理基础教程</t>
  </si>
  <si>
    <t>传感器与检测技术</t>
  </si>
  <si>
    <t>阮毅</t>
  </si>
  <si>
    <t>余枚姣</t>
  </si>
  <si>
    <t>胡寿松</t>
  </si>
  <si>
    <t>李新梁</t>
  </si>
  <si>
    <t>胡向东</t>
  </si>
  <si>
    <t>蒋云国</t>
  </si>
  <si>
    <t>宋乐鹏</t>
  </si>
  <si>
    <t>电路</t>
  </si>
  <si>
    <t>Altium Designer 原理图与PCB设计</t>
  </si>
  <si>
    <t>工程制图与AutoCAD</t>
  </si>
  <si>
    <t>9787040196719</t>
  </si>
  <si>
    <t>邱关源</t>
  </si>
  <si>
    <t>郭松梅</t>
  </si>
  <si>
    <t>是</t>
    <phoneticPr fontId="12" type="noConversion"/>
  </si>
  <si>
    <t>邓奕</t>
  </si>
  <si>
    <t>李新梁</t>
    <phoneticPr fontId="12" type="noConversion"/>
  </si>
  <si>
    <t>赖定敏</t>
  </si>
  <si>
    <t>否</t>
    <phoneticPr fontId="12" type="noConversion"/>
  </si>
  <si>
    <t>胡建生</t>
  </si>
  <si>
    <t>李新</t>
  </si>
  <si>
    <t>是</t>
    <phoneticPr fontId="12" type="noConversion"/>
  </si>
  <si>
    <t>是</t>
    <phoneticPr fontId="12" type="noConversion"/>
  </si>
  <si>
    <t xml:space="preserve"> 信息论与编码技术（MATLAB实现）</t>
  </si>
  <si>
    <t>9787302488552</t>
    <phoneticPr fontId="12" type="noConversion"/>
  </si>
  <si>
    <t>9787111633525</t>
    <phoneticPr fontId="12" type="noConversion"/>
  </si>
  <si>
    <t>9787111541806</t>
    <phoneticPr fontId="12" type="noConversion"/>
  </si>
  <si>
    <t>9787030510051</t>
    <phoneticPr fontId="12" type="noConversion"/>
  </si>
  <si>
    <t>9787111633525</t>
    <phoneticPr fontId="12" type="noConversion"/>
  </si>
  <si>
    <t>9787111672685</t>
    <phoneticPr fontId="12" type="noConversion"/>
  </si>
  <si>
    <t>9787560990392</t>
    <phoneticPr fontId="12" type="noConversion"/>
  </si>
  <si>
    <t>9787111569138</t>
    <phoneticPr fontId="12" type="noConversion"/>
  </si>
  <si>
    <t>第4版</t>
    <phoneticPr fontId="12" type="noConversion"/>
  </si>
  <si>
    <t>第7版</t>
    <phoneticPr fontId="12" type="noConversion"/>
  </si>
  <si>
    <t>出版日期</t>
    <phoneticPr fontId="12" type="noConversion"/>
  </si>
  <si>
    <t>9787111544197</t>
    <phoneticPr fontId="12" type="noConversion"/>
  </si>
  <si>
    <t xml:space="preserve"> 清华大学</t>
  </si>
  <si>
    <t>国防工业</t>
  </si>
  <si>
    <t>机械工业</t>
  </si>
  <si>
    <t>高等教育</t>
  </si>
  <si>
    <t>科学</t>
  </si>
  <si>
    <t>否</t>
    <phoneticPr fontId="12" type="noConversion"/>
  </si>
  <si>
    <t>否</t>
    <phoneticPr fontId="12" type="noConversion"/>
  </si>
  <si>
    <t>9787564378646</t>
    <phoneticPr fontId="12" type="noConversion"/>
  </si>
  <si>
    <t>9787564379193</t>
    <phoneticPr fontId="12" type="noConversion"/>
  </si>
  <si>
    <t>Linux操作系统</t>
    <phoneticPr fontId="12" type="noConversion"/>
  </si>
  <si>
    <t>Linux系统编程实践</t>
    <phoneticPr fontId="12" type="noConversion"/>
  </si>
  <si>
    <t>2019级</t>
  </si>
  <si>
    <t>2020级</t>
  </si>
  <si>
    <t>否，上册已报</t>
    <phoneticPr fontId="12" type="noConversion"/>
  </si>
  <si>
    <t>否，课程已报</t>
    <phoneticPr fontId="12" type="noConversion"/>
  </si>
  <si>
    <t>模拟电子技术（A）/电路分析基础</t>
    <phoneticPr fontId="12" type="noConversion"/>
  </si>
  <si>
    <t xml:space="preserve">模拟电子技术（B）/电路原理 </t>
    <phoneticPr fontId="12" type="noConversion"/>
  </si>
  <si>
    <t>9787568247221</t>
    <phoneticPr fontId="12" type="noConversion"/>
  </si>
  <si>
    <t>童诗白</t>
    <phoneticPr fontId="12" type="noConversion"/>
  </si>
  <si>
    <t>数字信号处理教程</t>
    <phoneticPr fontId="12" type="noConversion"/>
  </si>
  <si>
    <t>通信原理</t>
    <phoneticPr fontId="12" type="noConversion"/>
  </si>
  <si>
    <t>电磁场与电磁波</t>
    <phoneticPr fontId="12" type="noConversion"/>
  </si>
  <si>
    <t>9787302499121</t>
    <phoneticPr fontId="12" type="noConversion"/>
  </si>
  <si>
    <t>电子技术基础</t>
    <phoneticPr fontId="12" type="noConversion"/>
  </si>
  <si>
    <t>9787302363897</t>
    <phoneticPr fontId="12" type="noConversion"/>
  </si>
  <si>
    <t>建筑电工学</t>
    <phoneticPr fontId="12" type="noConversion"/>
  </si>
  <si>
    <t>苏刚</t>
  </si>
  <si>
    <t>9787111541233</t>
    <phoneticPr fontId="12" type="noConversion"/>
  </si>
  <si>
    <t>第1版</t>
    <phoneticPr fontId="12" type="noConversion"/>
  </si>
  <si>
    <t>李克勤</t>
    <phoneticPr fontId="12" type="noConversion"/>
  </si>
  <si>
    <t>否</t>
    <phoneticPr fontId="12" type="noConversion"/>
  </si>
  <si>
    <t>否</t>
    <phoneticPr fontId="12" type="noConversion"/>
  </si>
  <si>
    <t>是</t>
    <phoneticPr fontId="12" type="noConversion"/>
  </si>
  <si>
    <t>是</t>
    <phoneticPr fontId="12" type="noConversion"/>
  </si>
  <si>
    <t>否</t>
    <phoneticPr fontId="12" type="noConversion"/>
  </si>
  <si>
    <t>否</t>
    <phoneticPr fontId="12" type="noConversion"/>
  </si>
  <si>
    <t>是</t>
    <phoneticPr fontId="12" type="noConversion"/>
  </si>
  <si>
    <t>复变函数与积分变换</t>
    <phoneticPr fontId="12" type="noConversion"/>
  </si>
  <si>
    <t>第5版</t>
    <phoneticPr fontId="12" type="noConversion"/>
  </si>
  <si>
    <t>李红</t>
    <phoneticPr fontId="12" type="noConversion"/>
  </si>
  <si>
    <t>9787040504811</t>
    <phoneticPr fontId="12" type="noConversion"/>
  </si>
  <si>
    <t>是</t>
    <phoneticPr fontId="12" type="noConversion"/>
  </si>
  <si>
    <t>否</t>
    <phoneticPr fontId="12" type="noConversion"/>
  </si>
  <si>
    <t>5G无线网络规划与设计</t>
    <phoneticPr fontId="12" type="noConversion"/>
  </si>
  <si>
    <t>9787115510624</t>
    <phoneticPr fontId="12" type="noConversion"/>
  </si>
  <si>
    <t>人民邮电</t>
    <phoneticPr fontId="12" type="noConversion"/>
  </si>
  <si>
    <t>岳胜</t>
    <phoneticPr fontId="12" type="noConversion"/>
  </si>
  <si>
    <t>第3版</t>
    <phoneticPr fontId="12" type="noConversion"/>
  </si>
  <si>
    <t>是</t>
    <phoneticPr fontId="12" type="noConversion"/>
  </si>
  <si>
    <t>否</t>
    <phoneticPr fontId="12" type="noConversion"/>
  </si>
  <si>
    <t>重庆工程学院2021-2022学年第一学期教材选用计划表</t>
    <phoneticPr fontId="12" type="noConversion"/>
  </si>
  <si>
    <t>机器视觉技术基础</t>
    <phoneticPr fontId="12" type="noConversion"/>
  </si>
  <si>
    <t>化学工业出版社</t>
    <phoneticPr fontId="12" type="noConversion"/>
  </si>
  <si>
    <t>肖苏华</t>
    <phoneticPr fontId="12" type="noConversion"/>
  </si>
  <si>
    <t>9787122382986</t>
    <phoneticPr fontId="12" type="noConversion"/>
  </si>
  <si>
    <t>第1版</t>
    <phoneticPr fontId="12" type="noConversion"/>
  </si>
  <si>
    <t>征订单位（此处加盖单位公章）：电子信息学院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</si>
</sst>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9" formatCode="0.00_ ;[Red]\-0.00\ "/>
    <numFmt numFmtId="180" formatCode="0.0_ "/>
    <numFmt numFmtId="181" formatCode="0_ "/>
  </numFmts>
  <fonts count="1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Tahoma"/>
      <family val="2"/>
    </font>
    <font>
      <sz val="11"/>
      <color indexed="8"/>
      <name val="Tahoma"/>
      <family val="2"/>
    </font>
    <font>
      <u/>
      <sz val="11"/>
      <color indexed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7"/>
      <color rgb="FF000000"/>
      <name val="Arial"/>
      <family val="2"/>
    </font>
    <font>
      <sz val="10"/>
      <color rgb="FF000000"/>
      <name val="SimSun"/>
      <charset val="134"/>
    </font>
    <font>
      <sz val="10"/>
      <name val="SimSun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5">
    <xf numFmtId="0" fontId="0" fillId="0" borderId="0"/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9" fontId="3" fillId="0" borderId="0">
      <alignment vertical="center"/>
    </xf>
    <xf numFmtId="0" fontId="3" fillId="0" borderId="0">
      <alignment vertical="center"/>
    </xf>
    <xf numFmtId="0" fontId="3" fillId="0" borderId="0"/>
    <xf numFmtId="0" fontId="9" fillId="0" borderId="0"/>
    <xf numFmtId="0" fontId="3" fillId="3" borderId="0" applyNumberFormat="0" applyBorder="0" applyAlignment="0" applyProtection="0">
      <alignment vertical="center"/>
    </xf>
    <xf numFmtId="0" fontId="8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7" fillId="0" borderId="0" applyNumberFormat="0" applyFill="0" applyBorder="0" applyAlignment="0" applyProtection="0">
      <alignment vertical="center"/>
    </xf>
  </cellStyleXfs>
  <cellXfs count="41">
    <xf numFmtId="0" fontId="0" fillId="0" borderId="0" xfId="0"/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left"/>
    </xf>
    <xf numFmtId="176" fontId="0" fillId="2" borderId="0" xfId="0" applyNumberFormat="1" applyFill="1"/>
    <xf numFmtId="49" fontId="0" fillId="2" borderId="0" xfId="0" applyNumberFormat="1" applyFill="1"/>
    <xf numFmtId="0" fontId="2" fillId="2" borderId="1" xfId="0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14" fontId="2" fillId="2" borderId="3" xfId="0" applyNumberFormat="1" applyFont="1" applyFill="1" applyBorder="1" applyAlignment="1">
      <alignment horizontal="left" vertical="center" wrapText="1"/>
    </xf>
    <xf numFmtId="180" fontId="2" fillId="2" borderId="3" xfId="0" applyNumberFormat="1" applyFont="1" applyFill="1" applyBorder="1" applyAlignment="1">
      <alignment horizontal="left" vertical="center" wrapText="1"/>
    </xf>
    <xf numFmtId="181" fontId="2" fillId="2" borderId="3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2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left" vertical="center" wrapText="1"/>
    </xf>
    <xf numFmtId="180" fontId="2" fillId="2" borderId="1" xfId="0" applyNumberFormat="1" applyFont="1" applyFill="1" applyBorder="1" applyAlignment="1">
      <alignment horizontal="left" vertical="center" wrapText="1"/>
    </xf>
    <xf numFmtId="181" fontId="2" fillId="2" borderId="1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13" fillId="2" borderId="0" xfId="0" applyFont="1" applyFill="1"/>
    <xf numFmtId="0" fontId="2" fillId="2" borderId="4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left" vertical="center" wrapText="1"/>
    </xf>
    <xf numFmtId="14" fontId="15" fillId="2" borderId="3" xfId="0" applyNumberFormat="1" applyFont="1" applyFill="1" applyBorder="1" applyAlignment="1">
      <alignment horizontal="left" vertical="center" wrapText="1"/>
    </xf>
    <xf numFmtId="0" fontId="14" fillId="2" borderId="4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</cellXfs>
  <cellStyles count="35">
    <cellStyle name="20% - 强调文字颜色 1 10" xfId="12"/>
    <cellStyle name="20% - 强调文字颜色 1 11" xfId="4"/>
    <cellStyle name="20% - 强调文字颜色 1 12 2" xfId="13"/>
    <cellStyle name="20% - 强调文字颜色 1 2" xfId="1"/>
    <cellStyle name="20% - 强调文字颜色 1 2 2 2" xfId="3"/>
    <cellStyle name="20% - 强调文字颜色 1 2 2 3" xfId="9"/>
    <cellStyle name="20% - 强调文字颜色 1 2 3" xfId="11"/>
    <cellStyle name="20% - 强调文字颜色 1 8 2" xfId="14"/>
    <cellStyle name="百分比 2" xfId="5"/>
    <cellStyle name="常规" xfId="0" builtinId="0"/>
    <cellStyle name="常规 11" xfId="15"/>
    <cellStyle name="常规 11 2 2" xfId="2"/>
    <cellStyle name="常规 11 3" xfId="16"/>
    <cellStyle name="常规 12" xfId="8"/>
    <cellStyle name="常规 16" xfId="10"/>
    <cellStyle name="常规 2" xfId="17"/>
    <cellStyle name="常规 2 2" xfId="18"/>
    <cellStyle name="常规 2 2 2" xfId="19"/>
    <cellStyle name="常规 2 2 3" xfId="20"/>
    <cellStyle name="常规 3" xfId="21"/>
    <cellStyle name="常规 3 2" xfId="22"/>
    <cellStyle name="常规 3 3 2" xfId="23"/>
    <cellStyle name="常规 4" xfId="24"/>
    <cellStyle name="常规 4 2" xfId="25"/>
    <cellStyle name="常规 4 2 3" xfId="26"/>
    <cellStyle name="常规 5" xfId="27"/>
    <cellStyle name="常规 5 2" xfId="7"/>
    <cellStyle name="常规 6" xfId="6"/>
    <cellStyle name="常规 6 2" xfId="28"/>
    <cellStyle name="常规 7" xfId="29"/>
    <cellStyle name="常规 8" xfId="30"/>
    <cellStyle name="超链接 2" xfId="31"/>
    <cellStyle name="超链接 2 2" xfId="32"/>
    <cellStyle name="超链接 3" xfId="33"/>
    <cellStyle name="超链接 4" xfId="3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37"/>
  <sheetViews>
    <sheetView tabSelected="1" zoomScale="80" zoomScaleNormal="80" workbookViewId="0">
      <selection activeCell="C6" sqref="C6"/>
    </sheetView>
  </sheetViews>
  <sheetFormatPr defaultColWidth="9.109375" defaultRowHeight="14.4"/>
  <cols>
    <col min="1" max="1" width="3" style="4" customWidth="1"/>
    <col min="2" max="2" width="22.33203125" style="4" customWidth="1"/>
    <col min="3" max="3" width="19.6640625" style="4" bestFit="1" customWidth="1"/>
    <col min="4" max="4" width="7.44140625" style="4" bestFit="1" customWidth="1"/>
    <col min="5" max="5" width="21.21875" style="4" customWidth="1"/>
    <col min="6" max="6" width="52.88671875" style="5" customWidth="1"/>
    <col min="7" max="7" width="7.6640625" style="4" customWidth="1"/>
    <col min="8" max="8" width="8.44140625" style="4" customWidth="1"/>
    <col min="9" max="9" width="7" style="4" customWidth="1"/>
    <col min="10" max="10" width="9.88671875" style="4" customWidth="1"/>
    <col min="11" max="11" width="5.77734375" style="4" customWidth="1"/>
    <col min="12" max="12" width="5.5546875" style="6" customWidth="1"/>
    <col min="13" max="13" width="5.88671875" style="6" customWidth="1"/>
    <col min="14" max="14" width="4.21875" style="7" customWidth="1"/>
    <col min="15" max="15" width="3.6640625" style="4" customWidth="1"/>
    <col min="16" max="16" width="4.6640625" style="4" customWidth="1"/>
    <col min="17" max="17" width="9" style="4" customWidth="1"/>
    <col min="18" max="18" width="4.109375" style="4" customWidth="1"/>
    <col min="19" max="21" width="4.5546875" style="4" customWidth="1"/>
    <col min="22" max="22" width="7" style="4" customWidth="1"/>
    <col min="23" max="23" width="8" style="4" customWidth="1"/>
    <col min="24" max="16384" width="9.109375" style="4"/>
  </cols>
  <sheetData>
    <row r="1" spans="1:23" s="1" customFormat="1" ht="30" customHeight="1">
      <c r="A1" s="39" t="s">
        <v>211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s="2" customFormat="1" ht="21" customHeight="1">
      <c r="A2" s="40" t="s">
        <v>217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s="3" customFormat="1" ht="30.7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159</v>
      </c>
      <c r="K3" s="36" t="s">
        <v>9</v>
      </c>
      <c r="L3" s="37" t="s">
        <v>10</v>
      </c>
      <c r="M3" s="37" t="s">
        <v>11</v>
      </c>
      <c r="N3" s="37"/>
      <c r="O3" s="37"/>
      <c r="P3" s="37"/>
      <c r="Q3" s="38" t="s">
        <v>12</v>
      </c>
      <c r="R3" s="35" t="s">
        <v>13</v>
      </c>
      <c r="S3" s="35"/>
      <c r="T3" s="35"/>
      <c r="U3" s="35"/>
      <c r="V3" s="35" t="s">
        <v>14</v>
      </c>
      <c r="W3" s="35" t="s">
        <v>15</v>
      </c>
    </row>
    <row r="4" spans="1:23" s="3" customFormat="1" ht="13.8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36"/>
      <c r="L4" s="37"/>
      <c r="M4" s="30" t="s">
        <v>16</v>
      </c>
      <c r="N4" s="30" t="s">
        <v>17</v>
      </c>
      <c r="O4" s="30" t="s">
        <v>18</v>
      </c>
      <c r="P4" s="30" t="s">
        <v>19</v>
      </c>
      <c r="Q4" s="38"/>
      <c r="R4" s="31" t="s">
        <v>20</v>
      </c>
      <c r="S4" s="29" t="s">
        <v>21</v>
      </c>
      <c r="T4" s="29" t="s">
        <v>22</v>
      </c>
      <c r="U4" s="29" t="s">
        <v>23</v>
      </c>
      <c r="V4" s="35"/>
      <c r="W4" s="35"/>
    </row>
    <row r="5" spans="1:23" s="16" customFormat="1" ht="28.05" customHeight="1">
      <c r="A5" s="8">
        <v>1</v>
      </c>
      <c r="B5" s="9" t="s">
        <v>148</v>
      </c>
      <c r="C5" s="8" t="s">
        <v>50</v>
      </c>
      <c r="D5" s="10" t="s">
        <v>172</v>
      </c>
      <c r="E5" s="8" t="s">
        <v>48</v>
      </c>
      <c r="F5" s="8" t="s">
        <v>49</v>
      </c>
      <c r="G5" s="11" t="s">
        <v>87</v>
      </c>
      <c r="H5" s="12" t="s">
        <v>72</v>
      </c>
      <c r="I5" s="12" t="s">
        <v>88</v>
      </c>
      <c r="J5" s="13">
        <v>43983</v>
      </c>
      <c r="K5" s="10" t="s">
        <v>94</v>
      </c>
      <c r="L5" s="14">
        <v>49</v>
      </c>
      <c r="M5" s="15">
        <v>165</v>
      </c>
      <c r="N5" s="15">
        <v>1</v>
      </c>
      <c r="O5" s="15">
        <v>3</v>
      </c>
      <c r="P5" s="15">
        <f t="shared" ref="P5:P35" si="0">SUM(M5:O5)</f>
        <v>169</v>
      </c>
      <c r="Q5" s="14">
        <f t="shared" ref="Q5:Q35" si="1">L5*P5</f>
        <v>8281</v>
      </c>
      <c r="R5" s="10" t="s">
        <v>86</v>
      </c>
      <c r="S5" s="12" t="s">
        <v>193</v>
      </c>
      <c r="T5" s="12" t="s">
        <v>86</v>
      </c>
      <c r="U5" s="12" t="s">
        <v>143</v>
      </c>
      <c r="V5" s="12" t="s">
        <v>80</v>
      </c>
      <c r="W5" s="12" t="s">
        <v>81</v>
      </c>
    </row>
    <row r="6" spans="1:23" s="16" customFormat="1" ht="28.05" customHeight="1">
      <c r="A6" s="8">
        <v>2</v>
      </c>
      <c r="B6" s="17" t="s">
        <v>204</v>
      </c>
      <c r="C6" s="8" t="s">
        <v>28</v>
      </c>
      <c r="D6" s="10">
        <v>18</v>
      </c>
      <c r="E6" s="8" t="s">
        <v>29</v>
      </c>
      <c r="F6" s="8" t="s">
        <v>30</v>
      </c>
      <c r="G6" s="18" t="s">
        <v>205</v>
      </c>
      <c r="H6" s="10" t="s">
        <v>206</v>
      </c>
      <c r="I6" s="10" t="s">
        <v>207</v>
      </c>
      <c r="J6" s="19">
        <v>43770</v>
      </c>
      <c r="K6" s="10" t="s">
        <v>208</v>
      </c>
      <c r="L6" s="20">
        <v>79</v>
      </c>
      <c r="M6" s="21">
        <v>84</v>
      </c>
      <c r="N6" s="15">
        <v>3</v>
      </c>
      <c r="O6" s="15">
        <v>3</v>
      </c>
      <c r="P6" s="15">
        <f t="shared" si="0"/>
        <v>90</v>
      </c>
      <c r="Q6" s="14">
        <f t="shared" si="1"/>
        <v>7110</v>
      </c>
      <c r="R6" s="10" t="s">
        <v>86</v>
      </c>
      <c r="S6" s="10" t="s">
        <v>209</v>
      </c>
      <c r="T6" s="12" t="s">
        <v>86</v>
      </c>
      <c r="U6" s="12" t="s">
        <v>210</v>
      </c>
      <c r="V6" s="10" t="s">
        <v>85</v>
      </c>
      <c r="W6" s="10" t="s">
        <v>86</v>
      </c>
    </row>
    <row r="7" spans="1:23" s="16" customFormat="1" ht="28.05" customHeight="1">
      <c r="A7" s="8">
        <v>3</v>
      </c>
      <c r="B7" s="9" t="s">
        <v>134</v>
      </c>
      <c r="C7" s="8" t="s">
        <v>62</v>
      </c>
      <c r="D7" s="10" t="s">
        <v>173</v>
      </c>
      <c r="E7" s="8" t="s">
        <v>27</v>
      </c>
      <c r="F7" s="8" t="s">
        <v>61</v>
      </c>
      <c r="G7" s="18" t="s">
        <v>155</v>
      </c>
      <c r="H7" s="10" t="s">
        <v>75</v>
      </c>
      <c r="I7" s="10" t="s">
        <v>140</v>
      </c>
      <c r="J7" s="19">
        <v>43101</v>
      </c>
      <c r="K7" s="12" t="s">
        <v>94</v>
      </c>
      <c r="L7" s="20">
        <v>35</v>
      </c>
      <c r="M7" s="21">
        <v>170</v>
      </c>
      <c r="N7" s="15">
        <v>2</v>
      </c>
      <c r="O7" s="15">
        <v>3</v>
      </c>
      <c r="P7" s="15">
        <f t="shared" si="0"/>
        <v>175</v>
      </c>
      <c r="Q7" s="14">
        <f t="shared" si="1"/>
        <v>6125</v>
      </c>
      <c r="R7" s="10" t="s">
        <v>86</v>
      </c>
      <c r="S7" s="8" t="s">
        <v>194</v>
      </c>
      <c r="T7" s="12" t="s">
        <v>86</v>
      </c>
      <c r="U7" s="12" t="s">
        <v>192</v>
      </c>
      <c r="V7" s="10" t="s">
        <v>141</v>
      </c>
      <c r="W7" s="10" t="s">
        <v>86</v>
      </c>
    </row>
    <row r="8" spans="1:23" s="16" customFormat="1" ht="28.05" customHeight="1">
      <c r="A8" s="8">
        <v>4</v>
      </c>
      <c r="B8" s="9" t="s">
        <v>96</v>
      </c>
      <c r="C8" s="8" t="s">
        <v>32</v>
      </c>
      <c r="D8" s="10" t="s">
        <v>172</v>
      </c>
      <c r="E8" s="8" t="s">
        <v>25</v>
      </c>
      <c r="F8" s="8" t="s">
        <v>33</v>
      </c>
      <c r="G8" s="18" t="s">
        <v>149</v>
      </c>
      <c r="H8" s="10" t="s">
        <v>72</v>
      </c>
      <c r="I8" s="10" t="s">
        <v>99</v>
      </c>
      <c r="J8" s="19">
        <v>44140</v>
      </c>
      <c r="K8" s="10" t="s">
        <v>94</v>
      </c>
      <c r="L8" s="20">
        <v>49</v>
      </c>
      <c r="M8" s="21">
        <v>102</v>
      </c>
      <c r="N8" s="15">
        <v>1</v>
      </c>
      <c r="O8" s="15">
        <v>3</v>
      </c>
      <c r="P8" s="15">
        <f t="shared" si="0"/>
        <v>106</v>
      </c>
      <c r="Q8" s="14">
        <f t="shared" si="1"/>
        <v>5194</v>
      </c>
      <c r="R8" s="10" t="s">
        <v>86</v>
      </c>
      <c r="S8" s="10" t="s">
        <v>194</v>
      </c>
      <c r="T8" s="12" t="s">
        <v>191</v>
      </c>
      <c r="U8" s="12" t="s">
        <v>192</v>
      </c>
      <c r="V8" s="10" t="s">
        <v>93</v>
      </c>
      <c r="W8" s="10" t="s">
        <v>86</v>
      </c>
    </row>
    <row r="9" spans="1:23" s="16" customFormat="1" ht="28.05" customHeight="1">
      <c r="A9" s="8">
        <v>5</v>
      </c>
      <c r="B9" s="17" t="s">
        <v>98</v>
      </c>
      <c r="C9" s="8" t="s">
        <v>35</v>
      </c>
      <c r="D9" s="10" t="s">
        <v>172</v>
      </c>
      <c r="E9" s="8" t="s">
        <v>36</v>
      </c>
      <c r="F9" s="8" t="s">
        <v>37</v>
      </c>
      <c r="G9" s="18" t="s">
        <v>168</v>
      </c>
      <c r="H9" s="10" t="s">
        <v>76</v>
      </c>
      <c r="I9" s="10" t="s">
        <v>102</v>
      </c>
      <c r="J9" s="19">
        <v>44256</v>
      </c>
      <c r="K9" s="10" t="s">
        <v>94</v>
      </c>
      <c r="L9" s="20">
        <v>39.799999999999997</v>
      </c>
      <c r="M9" s="21">
        <v>267</v>
      </c>
      <c r="N9" s="15">
        <v>3</v>
      </c>
      <c r="O9" s="15">
        <v>3</v>
      </c>
      <c r="P9" s="15">
        <f t="shared" si="0"/>
        <v>273</v>
      </c>
      <c r="Q9" s="14">
        <f t="shared" si="1"/>
        <v>10865.4</v>
      </c>
      <c r="R9" s="10" t="s">
        <v>86</v>
      </c>
      <c r="S9" s="12" t="s">
        <v>86</v>
      </c>
      <c r="T9" s="10" t="s">
        <v>146</v>
      </c>
      <c r="U9" s="10" t="s">
        <v>86</v>
      </c>
      <c r="V9" s="10" t="s">
        <v>102</v>
      </c>
      <c r="W9" s="10" t="s">
        <v>86</v>
      </c>
    </row>
    <row r="10" spans="1:23" s="16" customFormat="1" ht="28.05" customHeight="1">
      <c r="A10" s="8">
        <v>6</v>
      </c>
      <c r="B10" s="9" t="s">
        <v>171</v>
      </c>
      <c r="C10" s="10" t="s">
        <v>170</v>
      </c>
      <c r="D10" s="10" t="s">
        <v>172</v>
      </c>
      <c r="E10" s="10" t="s">
        <v>36</v>
      </c>
      <c r="F10" s="10" t="s">
        <v>37</v>
      </c>
      <c r="G10" s="18" t="s">
        <v>169</v>
      </c>
      <c r="H10" s="10" t="s">
        <v>76</v>
      </c>
      <c r="I10" s="10" t="s">
        <v>102</v>
      </c>
      <c r="J10" s="19">
        <v>44348</v>
      </c>
      <c r="K10" s="10" t="s">
        <v>94</v>
      </c>
      <c r="L10" s="20">
        <v>38</v>
      </c>
      <c r="M10" s="21">
        <v>267</v>
      </c>
      <c r="N10" s="15">
        <v>3</v>
      </c>
      <c r="O10" s="15">
        <v>3</v>
      </c>
      <c r="P10" s="15">
        <f t="shared" si="0"/>
        <v>273</v>
      </c>
      <c r="Q10" s="14">
        <f t="shared" si="1"/>
        <v>10374</v>
      </c>
      <c r="R10" s="10" t="s">
        <v>86</v>
      </c>
      <c r="S10" s="10" t="s">
        <v>86</v>
      </c>
      <c r="T10" s="10" t="s">
        <v>146</v>
      </c>
      <c r="U10" s="10" t="s">
        <v>86</v>
      </c>
      <c r="V10" s="10" t="s">
        <v>102</v>
      </c>
      <c r="W10" s="10" t="s">
        <v>86</v>
      </c>
    </row>
    <row r="11" spans="1:23" s="16" customFormat="1" ht="28.05" customHeight="1">
      <c r="A11" s="8">
        <v>7</v>
      </c>
      <c r="B11" s="9" t="s">
        <v>125</v>
      </c>
      <c r="C11" s="8" t="s">
        <v>44</v>
      </c>
      <c r="D11" s="10" t="s">
        <v>172</v>
      </c>
      <c r="E11" s="8" t="s">
        <v>45</v>
      </c>
      <c r="F11" s="8" t="s">
        <v>46</v>
      </c>
      <c r="G11" s="18" t="s">
        <v>154</v>
      </c>
      <c r="H11" s="10" t="s">
        <v>163</v>
      </c>
      <c r="I11" s="10" t="s">
        <v>130</v>
      </c>
      <c r="J11" s="19">
        <v>44228</v>
      </c>
      <c r="K11" s="10" t="s">
        <v>157</v>
      </c>
      <c r="L11" s="20">
        <v>75</v>
      </c>
      <c r="M11" s="21">
        <v>195</v>
      </c>
      <c r="N11" s="15">
        <v>2</v>
      </c>
      <c r="O11" s="15">
        <v>3</v>
      </c>
      <c r="P11" s="15">
        <f t="shared" si="0"/>
        <v>200</v>
      </c>
      <c r="Q11" s="14">
        <f t="shared" si="1"/>
        <v>15000</v>
      </c>
      <c r="R11" s="10" t="s">
        <v>86</v>
      </c>
      <c r="S11" s="10" t="s">
        <v>81</v>
      </c>
      <c r="T11" s="10" t="s">
        <v>86</v>
      </c>
      <c r="U11" s="10" t="s">
        <v>86</v>
      </c>
      <c r="V11" s="10" t="s">
        <v>131</v>
      </c>
      <c r="W11" s="10" t="s">
        <v>81</v>
      </c>
    </row>
    <row r="12" spans="1:23" s="16" customFormat="1" ht="28.05" customHeight="1">
      <c r="A12" s="8">
        <v>8</v>
      </c>
      <c r="B12" s="9" t="s">
        <v>182</v>
      </c>
      <c r="C12" s="8" t="s">
        <v>53</v>
      </c>
      <c r="D12" s="10" t="s">
        <v>173</v>
      </c>
      <c r="E12" s="8" t="s">
        <v>36</v>
      </c>
      <c r="F12" s="8" t="s">
        <v>54</v>
      </c>
      <c r="G12" s="18" t="s">
        <v>183</v>
      </c>
      <c r="H12" s="10" t="s">
        <v>161</v>
      </c>
      <c r="I12" s="10" t="s">
        <v>89</v>
      </c>
      <c r="J12" s="19">
        <v>43374</v>
      </c>
      <c r="K12" s="10" t="s">
        <v>94</v>
      </c>
      <c r="L12" s="20">
        <v>59</v>
      </c>
      <c r="M12" s="21">
        <v>285</v>
      </c>
      <c r="N12" s="15">
        <v>2</v>
      </c>
      <c r="O12" s="15">
        <v>3</v>
      </c>
      <c r="P12" s="15">
        <f t="shared" si="0"/>
        <v>290</v>
      </c>
      <c r="Q12" s="14">
        <f t="shared" si="1"/>
        <v>17110</v>
      </c>
      <c r="R12" s="10" t="s">
        <v>86</v>
      </c>
      <c r="S12" s="8" t="s">
        <v>167</v>
      </c>
      <c r="T12" s="10" t="s">
        <v>86</v>
      </c>
      <c r="U12" s="10" t="s">
        <v>146</v>
      </c>
      <c r="V12" s="10" t="s">
        <v>90</v>
      </c>
      <c r="W12" s="10" t="s">
        <v>86</v>
      </c>
    </row>
    <row r="13" spans="1:23" s="16" customFormat="1" ht="28.05" customHeight="1">
      <c r="A13" s="8">
        <v>9</v>
      </c>
      <c r="B13" s="9" t="s">
        <v>116</v>
      </c>
      <c r="C13" s="10" t="s">
        <v>176</v>
      </c>
      <c r="D13" s="10" t="s">
        <v>173</v>
      </c>
      <c r="E13" s="10" t="s">
        <v>58</v>
      </c>
      <c r="F13" s="10" t="s">
        <v>59</v>
      </c>
      <c r="G13" s="18" t="s">
        <v>178</v>
      </c>
      <c r="H13" s="10" t="s">
        <v>73</v>
      </c>
      <c r="I13" s="10" t="s">
        <v>117</v>
      </c>
      <c r="J13" s="19">
        <v>42948</v>
      </c>
      <c r="K13" s="10" t="s">
        <v>94</v>
      </c>
      <c r="L13" s="20">
        <v>29</v>
      </c>
      <c r="M13" s="10"/>
      <c r="N13" s="15">
        <v>0</v>
      </c>
      <c r="O13" s="15">
        <v>3</v>
      </c>
      <c r="P13" s="15">
        <f t="shared" si="0"/>
        <v>3</v>
      </c>
      <c r="Q13" s="14">
        <f t="shared" si="1"/>
        <v>87</v>
      </c>
      <c r="R13" s="10" t="s">
        <v>86</v>
      </c>
      <c r="S13" s="10" t="s">
        <v>167</v>
      </c>
      <c r="T13" s="10" t="s">
        <v>139</v>
      </c>
      <c r="U13" s="10" t="s">
        <v>146</v>
      </c>
      <c r="V13" s="10" t="s">
        <v>112</v>
      </c>
      <c r="W13" s="10" t="s">
        <v>175</v>
      </c>
    </row>
    <row r="14" spans="1:23" s="16" customFormat="1" ht="28.05" customHeight="1">
      <c r="A14" s="8">
        <v>10</v>
      </c>
      <c r="B14" s="9" t="s">
        <v>116</v>
      </c>
      <c r="C14" s="10" t="s">
        <v>177</v>
      </c>
      <c r="D14" s="10" t="s">
        <v>173</v>
      </c>
      <c r="E14" s="10" t="s">
        <v>27</v>
      </c>
      <c r="F14" s="10" t="s">
        <v>61</v>
      </c>
      <c r="G14" s="18" t="s">
        <v>178</v>
      </c>
      <c r="H14" s="12" t="s">
        <v>73</v>
      </c>
      <c r="I14" s="12" t="s">
        <v>117</v>
      </c>
      <c r="J14" s="13">
        <v>42948</v>
      </c>
      <c r="K14" s="12" t="s">
        <v>94</v>
      </c>
      <c r="L14" s="14">
        <v>29</v>
      </c>
      <c r="M14" s="21">
        <v>170</v>
      </c>
      <c r="N14" s="15">
        <v>0</v>
      </c>
      <c r="O14" s="15">
        <v>3</v>
      </c>
      <c r="P14" s="15">
        <f t="shared" si="0"/>
        <v>173</v>
      </c>
      <c r="Q14" s="14">
        <f t="shared" si="1"/>
        <v>5017</v>
      </c>
      <c r="R14" s="10" t="s">
        <v>86</v>
      </c>
      <c r="S14" s="10" t="s">
        <v>167</v>
      </c>
      <c r="T14" s="10" t="s">
        <v>139</v>
      </c>
      <c r="U14" s="10" t="s">
        <v>146</v>
      </c>
      <c r="V14" s="12" t="s">
        <v>112</v>
      </c>
      <c r="W14" s="12" t="s">
        <v>175</v>
      </c>
    </row>
    <row r="15" spans="1:23" s="16" customFormat="1" ht="28.05" customHeight="1">
      <c r="A15" s="8">
        <v>11</v>
      </c>
      <c r="B15" s="9" t="s">
        <v>116</v>
      </c>
      <c r="C15" s="8" t="s">
        <v>69</v>
      </c>
      <c r="D15" s="10" t="s">
        <v>173</v>
      </c>
      <c r="E15" s="8" t="s">
        <v>70</v>
      </c>
      <c r="F15" s="8" t="s">
        <v>71</v>
      </c>
      <c r="G15" s="11" t="s">
        <v>178</v>
      </c>
      <c r="H15" s="12" t="s">
        <v>73</v>
      </c>
      <c r="I15" s="12" t="s">
        <v>117</v>
      </c>
      <c r="J15" s="13">
        <v>42948</v>
      </c>
      <c r="K15" s="12" t="s">
        <v>94</v>
      </c>
      <c r="L15" s="14">
        <v>29</v>
      </c>
      <c r="M15" s="10"/>
      <c r="N15" s="15">
        <v>5</v>
      </c>
      <c r="O15" s="15">
        <v>3</v>
      </c>
      <c r="P15" s="15">
        <f t="shared" si="0"/>
        <v>8</v>
      </c>
      <c r="Q15" s="14">
        <f t="shared" si="1"/>
        <v>232</v>
      </c>
      <c r="R15" s="10" t="s">
        <v>86</v>
      </c>
      <c r="S15" s="10" t="s">
        <v>167</v>
      </c>
      <c r="T15" s="10" t="s">
        <v>139</v>
      </c>
      <c r="U15" s="10" t="s">
        <v>146</v>
      </c>
      <c r="V15" s="12" t="s">
        <v>112</v>
      </c>
      <c r="W15" s="12" t="s">
        <v>81</v>
      </c>
    </row>
    <row r="16" spans="1:23" s="16" customFormat="1" ht="28.05" customHeight="1">
      <c r="A16" s="8">
        <v>12</v>
      </c>
      <c r="B16" s="9" t="s">
        <v>123</v>
      </c>
      <c r="C16" s="8" t="s">
        <v>42</v>
      </c>
      <c r="D16" s="10" t="s">
        <v>172</v>
      </c>
      <c r="E16" s="8" t="s">
        <v>27</v>
      </c>
      <c r="F16" s="8" t="s">
        <v>41</v>
      </c>
      <c r="G16" s="18" t="s">
        <v>160</v>
      </c>
      <c r="H16" s="12" t="s">
        <v>163</v>
      </c>
      <c r="I16" s="12" t="s">
        <v>126</v>
      </c>
      <c r="J16" s="13">
        <v>44044</v>
      </c>
      <c r="K16" s="12" t="s">
        <v>107</v>
      </c>
      <c r="L16" s="14">
        <v>39.799999999999997</v>
      </c>
      <c r="M16" s="21">
        <v>160</v>
      </c>
      <c r="N16" s="15">
        <v>2</v>
      </c>
      <c r="O16" s="15">
        <v>3</v>
      </c>
      <c r="P16" s="15">
        <f t="shared" si="0"/>
        <v>165</v>
      </c>
      <c r="Q16" s="14">
        <f t="shared" si="1"/>
        <v>6566.9999999999991</v>
      </c>
      <c r="R16" s="10" t="s">
        <v>86</v>
      </c>
      <c r="S16" s="12" t="s">
        <v>81</v>
      </c>
      <c r="T16" s="12" t="s">
        <v>86</v>
      </c>
      <c r="U16" s="12" t="s">
        <v>86</v>
      </c>
      <c r="V16" s="12" t="s">
        <v>127</v>
      </c>
      <c r="W16" s="12" t="s">
        <v>81</v>
      </c>
    </row>
    <row r="17" spans="1:23" s="16" customFormat="1" ht="28.05" customHeight="1">
      <c r="A17" s="8">
        <v>13</v>
      </c>
      <c r="B17" s="9" t="s">
        <v>133</v>
      </c>
      <c r="C17" s="8" t="s">
        <v>60</v>
      </c>
      <c r="D17" s="10" t="s">
        <v>173</v>
      </c>
      <c r="E17" s="8" t="s">
        <v>27</v>
      </c>
      <c r="F17" s="8" t="s">
        <v>61</v>
      </c>
      <c r="G17" s="18" t="s">
        <v>136</v>
      </c>
      <c r="H17" s="12" t="s">
        <v>164</v>
      </c>
      <c r="I17" s="12" t="s">
        <v>137</v>
      </c>
      <c r="J17" s="13">
        <v>43891</v>
      </c>
      <c r="K17" s="12" t="s">
        <v>107</v>
      </c>
      <c r="L17" s="14">
        <v>59.9</v>
      </c>
      <c r="M17" s="15">
        <v>170</v>
      </c>
      <c r="N17" s="15">
        <v>2</v>
      </c>
      <c r="O17" s="15">
        <v>3</v>
      </c>
      <c r="P17" s="15">
        <f t="shared" si="0"/>
        <v>175</v>
      </c>
      <c r="Q17" s="14">
        <f t="shared" si="1"/>
        <v>10482.5</v>
      </c>
      <c r="R17" s="10" t="s">
        <v>86</v>
      </c>
      <c r="S17" s="12" t="s">
        <v>81</v>
      </c>
      <c r="T17" s="10" t="s">
        <v>166</v>
      </c>
      <c r="U17" s="10" t="s">
        <v>166</v>
      </c>
      <c r="V17" s="12" t="s">
        <v>138</v>
      </c>
      <c r="W17" s="12" t="s">
        <v>139</v>
      </c>
    </row>
    <row r="18" spans="1:23" s="16" customFormat="1" ht="28.05" customHeight="1">
      <c r="A18" s="8">
        <v>14</v>
      </c>
      <c r="B18" s="9" t="s">
        <v>103</v>
      </c>
      <c r="C18" s="8" t="s">
        <v>55</v>
      </c>
      <c r="D18" s="10" t="s">
        <v>173</v>
      </c>
      <c r="E18" s="8" t="s">
        <v>36</v>
      </c>
      <c r="F18" s="8" t="s">
        <v>54</v>
      </c>
      <c r="G18" s="18" t="s">
        <v>105</v>
      </c>
      <c r="H18" s="12" t="s">
        <v>164</v>
      </c>
      <c r="I18" s="12" t="s">
        <v>106</v>
      </c>
      <c r="J18" s="13">
        <v>42795</v>
      </c>
      <c r="K18" s="12" t="s">
        <v>107</v>
      </c>
      <c r="L18" s="14">
        <v>38.6</v>
      </c>
      <c r="M18" s="15">
        <v>285</v>
      </c>
      <c r="N18" s="15">
        <v>3</v>
      </c>
      <c r="O18" s="15">
        <v>3</v>
      </c>
      <c r="P18" s="15">
        <f t="shared" si="0"/>
        <v>291</v>
      </c>
      <c r="Q18" s="14">
        <f t="shared" si="1"/>
        <v>11232.6</v>
      </c>
      <c r="R18" s="10" t="s">
        <v>86</v>
      </c>
      <c r="S18" s="12" t="s">
        <v>81</v>
      </c>
      <c r="T18" s="10" t="s">
        <v>86</v>
      </c>
      <c r="U18" s="10" t="s">
        <v>86</v>
      </c>
      <c r="V18" s="12" t="s">
        <v>108</v>
      </c>
      <c r="W18" s="12" t="s">
        <v>81</v>
      </c>
    </row>
    <row r="19" spans="1:23" s="16" customFormat="1" ht="28.05" customHeight="1">
      <c r="A19" s="8">
        <v>15</v>
      </c>
      <c r="B19" s="12" t="s">
        <v>114</v>
      </c>
      <c r="C19" s="10" t="s">
        <v>55</v>
      </c>
      <c r="D19" s="10" t="s">
        <v>173</v>
      </c>
      <c r="E19" s="10" t="s">
        <v>36</v>
      </c>
      <c r="F19" s="10" t="s">
        <v>54</v>
      </c>
      <c r="G19" s="18" t="s">
        <v>115</v>
      </c>
      <c r="H19" s="12" t="s">
        <v>164</v>
      </c>
      <c r="I19" s="12" t="s">
        <v>106</v>
      </c>
      <c r="J19" s="13">
        <v>42795</v>
      </c>
      <c r="K19" s="12" t="s">
        <v>107</v>
      </c>
      <c r="L19" s="14">
        <v>38.6</v>
      </c>
      <c r="M19" s="15">
        <v>285</v>
      </c>
      <c r="N19" s="15">
        <v>3</v>
      </c>
      <c r="O19" s="15">
        <v>3</v>
      </c>
      <c r="P19" s="15">
        <f t="shared" si="0"/>
        <v>291</v>
      </c>
      <c r="Q19" s="14">
        <f t="shared" si="1"/>
        <v>11232.6</v>
      </c>
      <c r="R19" s="10" t="s">
        <v>86</v>
      </c>
      <c r="S19" s="12" t="s">
        <v>81</v>
      </c>
      <c r="T19" s="10" t="s">
        <v>86</v>
      </c>
      <c r="U19" s="10" t="s">
        <v>86</v>
      </c>
      <c r="V19" s="12" t="s">
        <v>108</v>
      </c>
      <c r="W19" s="12" t="s">
        <v>81</v>
      </c>
    </row>
    <row r="20" spans="1:23" s="16" customFormat="1" ht="28.05" customHeight="1">
      <c r="A20" s="8">
        <v>16</v>
      </c>
      <c r="B20" s="9" t="s">
        <v>120</v>
      </c>
      <c r="C20" s="8" t="s">
        <v>40</v>
      </c>
      <c r="D20" s="10" t="s">
        <v>172</v>
      </c>
      <c r="E20" s="8" t="s">
        <v>27</v>
      </c>
      <c r="F20" s="8" t="s">
        <v>41</v>
      </c>
      <c r="G20" s="18" t="s">
        <v>151</v>
      </c>
      <c r="H20" s="12" t="s">
        <v>163</v>
      </c>
      <c r="I20" s="12" t="s">
        <v>121</v>
      </c>
      <c r="J20" s="13">
        <v>42946</v>
      </c>
      <c r="K20" s="12" t="s">
        <v>94</v>
      </c>
      <c r="L20" s="14">
        <v>55</v>
      </c>
      <c r="M20" s="15">
        <v>160</v>
      </c>
      <c r="N20" s="15">
        <v>5</v>
      </c>
      <c r="O20" s="15">
        <v>3</v>
      </c>
      <c r="P20" s="15">
        <f t="shared" si="0"/>
        <v>168</v>
      </c>
      <c r="Q20" s="14">
        <f t="shared" si="1"/>
        <v>9240</v>
      </c>
      <c r="R20" s="10" t="s">
        <v>86</v>
      </c>
      <c r="S20" s="12" t="s">
        <v>193</v>
      </c>
      <c r="T20" s="10" t="s">
        <v>86</v>
      </c>
      <c r="U20" s="10" t="s">
        <v>191</v>
      </c>
      <c r="V20" s="12" t="s">
        <v>122</v>
      </c>
      <c r="W20" s="12" t="s">
        <v>81</v>
      </c>
    </row>
    <row r="21" spans="1:23" s="16" customFormat="1" ht="28.05" customHeight="1">
      <c r="A21" s="8">
        <v>17</v>
      </c>
      <c r="B21" s="17" t="s">
        <v>104</v>
      </c>
      <c r="C21" s="8" t="s">
        <v>56</v>
      </c>
      <c r="D21" s="10" t="s">
        <v>173</v>
      </c>
      <c r="E21" s="8" t="s">
        <v>36</v>
      </c>
      <c r="F21" s="8" t="s">
        <v>54</v>
      </c>
      <c r="G21" s="11" t="s">
        <v>109</v>
      </c>
      <c r="H21" s="10" t="s">
        <v>77</v>
      </c>
      <c r="I21" s="10" t="s">
        <v>110</v>
      </c>
      <c r="J21" s="19">
        <v>43556</v>
      </c>
      <c r="K21" s="28" t="s">
        <v>94</v>
      </c>
      <c r="L21" s="20">
        <v>46.8</v>
      </c>
      <c r="M21" s="21">
        <v>285</v>
      </c>
      <c r="N21" s="15">
        <v>7</v>
      </c>
      <c r="O21" s="15">
        <v>3</v>
      </c>
      <c r="P21" s="15">
        <f t="shared" si="0"/>
        <v>295</v>
      </c>
      <c r="Q21" s="14">
        <f t="shared" si="1"/>
        <v>13806</v>
      </c>
      <c r="R21" s="10" t="s">
        <v>86</v>
      </c>
      <c r="S21" s="10" t="s">
        <v>193</v>
      </c>
      <c r="T21" s="10" t="s">
        <v>146</v>
      </c>
      <c r="U21" s="10" t="s">
        <v>192</v>
      </c>
      <c r="V21" s="10" t="s">
        <v>108</v>
      </c>
      <c r="W21" s="10" t="s">
        <v>86</v>
      </c>
    </row>
    <row r="22" spans="1:23" s="16" customFormat="1" ht="28.05" customHeight="1">
      <c r="A22" s="8">
        <v>18</v>
      </c>
      <c r="B22" s="9" t="s">
        <v>184</v>
      </c>
      <c r="C22" s="8" t="s">
        <v>69</v>
      </c>
      <c r="D22" s="10" t="s">
        <v>173</v>
      </c>
      <c r="E22" s="8" t="s">
        <v>70</v>
      </c>
      <c r="F22" s="8" t="s">
        <v>71</v>
      </c>
      <c r="G22" s="11" t="s">
        <v>185</v>
      </c>
      <c r="H22" s="12" t="s">
        <v>72</v>
      </c>
      <c r="I22" s="12" t="s">
        <v>113</v>
      </c>
      <c r="J22" s="13">
        <v>41913</v>
      </c>
      <c r="K22" s="12" t="s">
        <v>94</v>
      </c>
      <c r="L22" s="14">
        <v>49</v>
      </c>
      <c r="M22" s="21"/>
      <c r="N22" s="15">
        <v>2</v>
      </c>
      <c r="O22" s="15">
        <v>3</v>
      </c>
      <c r="P22" s="15">
        <f t="shared" si="0"/>
        <v>5</v>
      </c>
      <c r="Q22" s="14">
        <f t="shared" si="1"/>
        <v>245</v>
      </c>
      <c r="R22" s="10" t="s">
        <v>86</v>
      </c>
      <c r="S22" s="12" t="s">
        <v>167</v>
      </c>
      <c r="T22" s="10" t="s">
        <v>86</v>
      </c>
      <c r="U22" s="10" t="s">
        <v>146</v>
      </c>
      <c r="V22" s="12" t="s">
        <v>112</v>
      </c>
      <c r="W22" s="12" t="s">
        <v>81</v>
      </c>
    </row>
    <row r="23" spans="1:23" s="16" customFormat="1" ht="28.05" customHeight="1">
      <c r="A23" s="8">
        <v>19</v>
      </c>
      <c r="B23" s="9" t="s">
        <v>91</v>
      </c>
      <c r="C23" s="8" t="s">
        <v>24</v>
      </c>
      <c r="D23" s="10">
        <v>18</v>
      </c>
      <c r="E23" s="8" t="s">
        <v>25</v>
      </c>
      <c r="F23" s="8" t="s">
        <v>26</v>
      </c>
      <c r="G23" s="23" t="s">
        <v>92</v>
      </c>
      <c r="H23" s="12" t="s">
        <v>76</v>
      </c>
      <c r="I23" s="12" t="s">
        <v>93</v>
      </c>
      <c r="J23" s="13">
        <v>43282</v>
      </c>
      <c r="K23" s="12" t="s">
        <v>94</v>
      </c>
      <c r="L23" s="14">
        <v>35</v>
      </c>
      <c r="M23" s="21">
        <v>99</v>
      </c>
      <c r="N23" s="15">
        <v>1</v>
      </c>
      <c r="O23" s="15">
        <v>3</v>
      </c>
      <c r="P23" s="15">
        <f t="shared" si="0"/>
        <v>103</v>
      </c>
      <c r="Q23" s="14">
        <f t="shared" si="1"/>
        <v>3605</v>
      </c>
      <c r="R23" s="10" t="s">
        <v>86</v>
      </c>
      <c r="S23" s="12" t="s">
        <v>194</v>
      </c>
      <c r="T23" s="12" t="s">
        <v>146</v>
      </c>
      <c r="U23" s="12" t="s">
        <v>195</v>
      </c>
      <c r="V23" s="12" t="s">
        <v>95</v>
      </c>
      <c r="W23" s="12" t="s">
        <v>86</v>
      </c>
    </row>
    <row r="24" spans="1:23" s="16" customFormat="1" ht="28.05" customHeight="1">
      <c r="A24" s="8">
        <v>20</v>
      </c>
      <c r="B24" s="27" t="s">
        <v>198</v>
      </c>
      <c r="C24" s="8" t="s">
        <v>63</v>
      </c>
      <c r="D24" s="10" t="s">
        <v>173</v>
      </c>
      <c r="E24" s="8" t="s">
        <v>27</v>
      </c>
      <c r="F24" s="8" t="s">
        <v>61</v>
      </c>
      <c r="G24" s="11" t="s">
        <v>201</v>
      </c>
      <c r="H24" s="12" t="s">
        <v>164</v>
      </c>
      <c r="I24" s="12" t="s">
        <v>200</v>
      </c>
      <c r="J24" s="13">
        <v>43374</v>
      </c>
      <c r="K24" s="10" t="s">
        <v>199</v>
      </c>
      <c r="L24" s="14">
        <v>28.9</v>
      </c>
      <c r="M24" s="21">
        <v>170</v>
      </c>
      <c r="N24" s="15">
        <v>1</v>
      </c>
      <c r="O24" s="15">
        <v>3</v>
      </c>
      <c r="P24" s="15">
        <f t="shared" si="0"/>
        <v>174</v>
      </c>
      <c r="Q24" s="14">
        <f t="shared" si="1"/>
        <v>5028.5999999999995</v>
      </c>
      <c r="R24" s="10" t="s">
        <v>86</v>
      </c>
      <c r="S24" s="10" t="s">
        <v>202</v>
      </c>
      <c r="T24" s="10" t="s">
        <v>86</v>
      </c>
      <c r="U24" s="12" t="s">
        <v>203</v>
      </c>
      <c r="V24" s="12" t="s">
        <v>142</v>
      </c>
      <c r="W24" s="12" t="s">
        <v>143</v>
      </c>
    </row>
    <row r="25" spans="1:23" s="16" customFormat="1" ht="28.05" customHeight="1">
      <c r="A25" s="8">
        <v>21</v>
      </c>
      <c r="B25" s="9" t="s">
        <v>135</v>
      </c>
      <c r="C25" s="8" t="s">
        <v>64</v>
      </c>
      <c r="D25" s="10" t="s">
        <v>173</v>
      </c>
      <c r="E25" s="8" t="s">
        <v>27</v>
      </c>
      <c r="F25" s="8" t="s">
        <v>61</v>
      </c>
      <c r="G25" s="11" t="s">
        <v>156</v>
      </c>
      <c r="H25" s="12" t="s">
        <v>163</v>
      </c>
      <c r="I25" s="24" t="s">
        <v>144</v>
      </c>
      <c r="J25" s="13">
        <v>42922</v>
      </c>
      <c r="K25" s="10" t="s">
        <v>94</v>
      </c>
      <c r="L25" s="14">
        <v>49.8</v>
      </c>
      <c r="M25" s="15">
        <v>170</v>
      </c>
      <c r="N25" s="15">
        <v>2</v>
      </c>
      <c r="O25" s="15">
        <v>3</v>
      </c>
      <c r="P25" s="15">
        <f t="shared" si="0"/>
        <v>175</v>
      </c>
      <c r="Q25" s="14">
        <f t="shared" si="1"/>
        <v>8715</v>
      </c>
      <c r="R25" s="10" t="s">
        <v>86</v>
      </c>
      <c r="S25" s="24" t="s">
        <v>197</v>
      </c>
      <c r="T25" s="10" t="s">
        <v>196</v>
      </c>
      <c r="U25" s="12" t="s">
        <v>191</v>
      </c>
      <c r="V25" s="12" t="s">
        <v>145</v>
      </c>
      <c r="W25" s="12" t="s">
        <v>143</v>
      </c>
    </row>
    <row r="26" spans="1:23" s="16" customFormat="1" ht="28.05" customHeight="1">
      <c r="A26" s="8">
        <v>22</v>
      </c>
      <c r="B26" s="34" t="s">
        <v>212</v>
      </c>
      <c r="C26" s="8" t="s">
        <v>51</v>
      </c>
      <c r="D26" s="10" t="s">
        <v>172</v>
      </c>
      <c r="E26" s="8" t="s">
        <v>31</v>
      </c>
      <c r="F26" s="8" t="s">
        <v>52</v>
      </c>
      <c r="G26" s="11" t="s">
        <v>215</v>
      </c>
      <c r="H26" s="32" t="s">
        <v>213</v>
      </c>
      <c r="I26" s="32" t="s">
        <v>214</v>
      </c>
      <c r="J26" s="33">
        <v>44317</v>
      </c>
      <c r="K26" s="10" t="s">
        <v>216</v>
      </c>
      <c r="L26" s="14">
        <v>69</v>
      </c>
      <c r="M26" s="15">
        <v>88</v>
      </c>
      <c r="N26" s="15">
        <v>1</v>
      </c>
      <c r="O26" s="15">
        <v>3</v>
      </c>
      <c r="P26" s="15">
        <f t="shared" si="0"/>
        <v>92</v>
      </c>
      <c r="Q26" s="14">
        <f t="shared" si="1"/>
        <v>6348</v>
      </c>
      <c r="R26" s="10" t="s">
        <v>86</v>
      </c>
      <c r="S26" s="10" t="s">
        <v>86</v>
      </c>
      <c r="T26" s="10" t="s">
        <v>86</v>
      </c>
      <c r="U26" s="10" t="s">
        <v>81</v>
      </c>
      <c r="V26" s="12" t="s">
        <v>132</v>
      </c>
      <c r="W26" s="12" t="s">
        <v>86</v>
      </c>
    </row>
    <row r="27" spans="1:23" s="16" customFormat="1" ht="28.05" customHeight="1">
      <c r="A27" s="8">
        <v>23</v>
      </c>
      <c r="B27" s="9" t="s">
        <v>118</v>
      </c>
      <c r="C27" s="10" t="s">
        <v>32</v>
      </c>
      <c r="D27" s="10" t="s">
        <v>172</v>
      </c>
      <c r="E27" s="10" t="s">
        <v>25</v>
      </c>
      <c r="F27" s="10" t="s">
        <v>33</v>
      </c>
      <c r="G27" s="18" t="s">
        <v>119</v>
      </c>
      <c r="H27" s="12" t="s">
        <v>76</v>
      </c>
      <c r="I27" s="12" t="s">
        <v>93</v>
      </c>
      <c r="J27" s="13">
        <v>43313</v>
      </c>
      <c r="K27" s="10" t="s">
        <v>94</v>
      </c>
      <c r="L27" s="14">
        <v>29.8</v>
      </c>
      <c r="M27" s="15">
        <v>102</v>
      </c>
      <c r="N27" s="15">
        <v>1</v>
      </c>
      <c r="O27" s="15">
        <v>3</v>
      </c>
      <c r="P27" s="15">
        <f t="shared" si="0"/>
        <v>106</v>
      </c>
      <c r="Q27" s="14">
        <f t="shared" si="1"/>
        <v>3158.8</v>
      </c>
      <c r="R27" s="10" t="s">
        <v>86</v>
      </c>
      <c r="S27" s="24" t="s">
        <v>193</v>
      </c>
      <c r="T27" s="10" t="s">
        <v>81</v>
      </c>
      <c r="U27" s="10" t="s">
        <v>86</v>
      </c>
      <c r="V27" s="12" t="s">
        <v>93</v>
      </c>
      <c r="W27" s="12" t="s">
        <v>86</v>
      </c>
    </row>
    <row r="28" spans="1:23" s="16" customFormat="1" ht="28.05" customHeight="1">
      <c r="A28" s="8">
        <v>24</v>
      </c>
      <c r="B28" s="27" t="s">
        <v>186</v>
      </c>
      <c r="C28" s="8" t="s">
        <v>66</v>
      </c>
      <c r="D28" s="8" t="s">
        <v>173</v>
      </c>
      <c r="E28" s="8" t="s">
        <v>67</v>
      </c>
      <c r="F28" s="8" t="s">
        <v>68</v>
      </c>
      <c r="G28" s="11" t="s">
        <v>188</v>
      </c>
      <c r="H28" s="22" t="s">
        <v>163</v>
      </c>
      <c r="I28" s="22" t="s">
        <v>187</v>
      </c>
      <c r="J28" s="13">
        <v>42583</v>
      </c>
      <c r="K28" s="8" t="s">
        <v>189</v>
      </c>
      <c r="L28" s="14">
        <v>34</v>
      </c>
      <c r="M28" s="15">
        <v>184</v>
      </c>
      <c r="N28" s="15">
        <v>1</v>
      </c>
      <c r="O28" s="15">
        <v>3</v>
      </c>
      <c r="P28" s="15">
        <f t="shared" si="0"/>
        <v>188</v>
      </c>
      <c r="Q28" s="14">
        <f t="shared" si="1"/>
        <v>6392</v>
      </c>
      <c r="R28" s="10" t="s">
        <v>86</v>
      </c>
      <c r="S28" s="12" t="s">
        <v>139</v>
      </c>
      <c r="T28" s="12" t="s">
        <v>143</v>
      </c>
      <c r="U28" s="12" t="s">
        <v>143</v>
      </c>
      <c r="V28" s="22" t="s">
        <v>190</v>
      </c>
      <c r="W28" s="22" t="s">
        <v>191</v>
      </c>
    </row>
    <row r="29" spans="1:23" s="16" customFormat="1" ht="28.05" customHeight="1">
      <c r="A29" s="8">
        <v>25</v>
      </c>
      <c r="B29" s="10" t="s">
        <v>74</v>
      </c>
      <c r="C29" s="8" t="s">
        <v>57</v>
      </c>
      <c r="D29" s="10" t="s">
        <v>173</v>
      </c>
      <c r="E29" s="8" t="s">
        <v>58</v>
      </c>
      <c r="F29" s="8" t="s">
        <v>59</v>
      </c>
      <c r="G29" s="11" t="s">
        <v>111</v>
      </c>
      <c r="H29" s="12" t="s">
        <v>164</v>
      </c>
      <c r="I29" s="10" t="s">
        <v>179</v>
      </c>
      <c r="J29" s="19">
        <v>42186</v>
      </c>
      <c r="K29" s="10" t="s">
        <v>107</v>
      </c>
      <c r="L29" s="14">
        <v>56</v>
      </c>
      <c r="M29" s="15"/>
      <c r="N29" s="15">
        <v>5</v>
      </c>
      <c r="O29" s="15">
        <v>3</v>
      </c>
      <c r="P29" s="15">
        <f t="shared" si="0"/>
        <v>8</v>
      </c>
      <c r="Q29" s="14">
        <f t="shared" si="1"/>
        <v>448</v>
      </c>
      <c r="R29" s="10" t="s">
        <v>86</v>
      </c>
      <c r="S29" s="12" t="s">
        <v>146</v>
      </c>
      <c r="T29" s="12" t="s">
        <v>166</v>
      </c>
      <c r="U29" s="12" t="s">
        <v>166</v>
      </c>
      <c r="V29" s="10" t="s">
        <v>112</v>
      </c>
      <c r="W29" s="10" t="s">
        <v>81</v>
      </c>
    </row>
    <row r="30" spans="1:23" s="16" customFormat="1" ht="28.05" customHeight="1">
      <c r="A30" s="8">
        <v>26</v>
      </c>
      <c r="B30" s="9" t="s">
        <v>74</v>
      </c>
      <c r="C30" s="8" t="s">
        <v>65</v>
      </c>
      <c r="D30" s="10" t="s">
        <v>173</v>
      </c>
      <c r="E30" s="8" t="s">
        <v>27</v>
      </c>
      <c r="F30" s="8" t="s">
        <v>61</v>
      </c>
      <c r="G30" s="11" t="s">
        <v>111</v>
      </c>
      <c r="H30" s="12" t="s">
        <v>164</v>
      </c>
      <c r="I30" s="12" t="s">
        <v>179</v>
      </c>
      <c r="J30" s="13">
        <v>42186</v>
      </c>
      <c r="K30" s="10" t="s">
        <v>107</v>
      </c>
      <c r="L30" s="14">
        <v>56</v>
      </c>
      <c r="M30" s="15">
        <v>170</v>
      </c>
      <c r="N30" s="15">
        <v>1</v>
      </c>
      <c r="O30" s="15">
        <v>3</v>
      </c>
      <c r="P30" s="15">
        <f t="shared" si="0"/>
        <v>174</v>
      </c>
      <c r="Q30" s="14">
        <f t="shared" si="1"/>
        <v>9744</v>
      </c>
      <c r="R30" s="10" t="s">
        <v>86</v>
      </c>
      <c r="S30" s="12" t="s">
        <v>146</v>
      </c>
      <c r="T30" s="12" t="s">
        <v>166</v>
      </c>
      <c r="U30" s="12" t="s">
        <v>166</v>
      </c>
      <c r="V30" s="12" t="s">
        <v>112</v>
      </c>
      <c r="W30" s="12" t="s">
        <v>174</v>
      </c>
    </row>
    <row r="31" spans="1:23" s="16" customFormat="1" ht="28.05" customHeight="1">
      <c r="A31" s="8">
        <v>27</v>
      </c>
      <c r="B31" s="9" t="s">
        <v>97</v>
      </c>
      <c r="C31" s="8" t="s">
        <v>34</v>
      </c>
      <c r="D31" s="10" t="s">
        <v>172</v>
      </c>
      <c r="E31" s="8" t="s">
        <v>25</v>
      </c>
      <c r="F31" s="8" t="s">
        <v>33</v>
      </c>
      <c r="G31" s="11" t="s">
        <v>150</v>
      </c>
      <c r="H31" s="12" t="s">
        <v>163</v>
      </c>
      <c r="I31" s="12" t="s">
        <v>100</v>
      </c>
      <c r="J31" s="13">
        <v>43747</v>
      </c>
      <c r="K31" s="10" t="s">
        <v>94</v>
      </c>
      <c r="L31" s="14">
        <v>39.799999999999997</v>
      </c>
      <c r="M31" s="15">
        <v>102</v>
      </c>
      <c r="N31" s="15">
        <v>3</v>
      </c>
      <c r="O31" s="15">
        <v>3</v>
      </c>
      <c r="P31" s="15">
        <f t="shared" si="0"/>
        <v>108</v>
      </c>
      <c r="Q31" s="14">
        <f t="shared" si="1"/>
        <v>4298.3999999999996</v>
      </c>
      <c r="R31" s="10" t="s">
        <v>86</v>
      </c>
      <c r="S31" s="10" t="s">
        <v>193</v>
      </c>
      <c r="T31" s="10" t="s">
        <v>86</v>
      </c>
      <c r="U31" s="10" t="s">
        <v>191</v>
      </c>
      <c r="V31" s="12" t="s">
        <v>101</v>
      </c>
      <c r="W31" s="12" t="s">
        <v>81</v>
      </c>
    </row>
    <row r="32" spans="1:23" s="16" customFormat="1" ht="28.05" customHeight="1">
      <c r="A32" s="8">
        <v>28</v>
      </c>
      <c r="B32" s="9" t="s">
        <v>97</v>
      </c>
      <c r="C32" s="22" t="s">
        <v>47</v>
      </c>
      <c r="D32" s="12" t="s">
        <v>172</v>
      </c>
      <c r="E32" s="22" t="s">
        <v>48</v>
      </c>
      <c r="F32" s="22" t="s">
        <v>49</v>
      </c>
      <c r="G32" s="11" t="s">
        <v>153</v>
      </c>
      <c r="H32" s="12" t="s">
        <v>163</v>
      </c>
      <c r="I32" s="12" t="s">
        <v>100</v>
      </c>
      <c r="J32" s="13">
        <v>43747</v>
      </c>
      <c r="K32" s="12" t="s">
        <v>94</v>
      </c>
      <c r="L32" s="14">
        <v>39.799999999999997</v>
      </c>
      <c r="M32" s="15">
        <v>165</v>
      </c>
      <c r="N32" s="15">
        <v>4</v>
      </c>
      <c r="O32" s="15">
        <v>3</v>
      </c>
      <c r="P32" s="15">
        <f t="shared" si="0"/>
        <v>172</v>
      </c>
      <c r="Q32" s="14">
        <f t="shared" si="1"/>
        <v>6845.5999999999995</v>
      </c>
      <c r="R32" s="10" t="s">
        <v>86</v>
      </c>
      <c r="S32" s="10" t="s">
        <v>193</v>
      </c>
      <c r="T32" s="10" t="s">
        <v>86</v>
      </c>
      <c r="U32" s="10" t="s">
        <v>191</v>
      </c>
      <c r="V32" s="12" t="s">
        <v>101</v>
      </c>
      <c r="W32" s="12" t="s">
        <v>81</v>
      </c>
    </row>
    <row r="33" spans="1:23" s="25" customFormat="1" ht="28.05" customHeight="1">
      <c r="A33" s="8">
        <v>29</v>
      </c>
      <c r="B33" s="9" t="s">
        <v>180</v>
      </c>
      <c r="C33" s="22" t="s">
        <v>38</v>
      </c>
      <c r="D33" s="12" t="s">
        <v>172</v>
      </c>
      <c r="E33" s="22" t="s">
        <v>36</v>
      </c>
      <c r="F33" s="22" t="s">
        <v>37</v>
      </c>
      <c r="G33" s="11" t="s">
        <v>78</v>
      </c>
      <c r="H33" s="12" t="s">
        <v>72</v>
      </c>
      <c r="I33" s="12" t="s">
        <v>79</v>
      </c>
      <c r="J33" s="13">
        <v>43009</v>
      </c>
      <c r="K33" s="12" t="s">
        <v>107</v>
      </c>
      <c r="L33" s="14">
        <v>69</v>
      </c>
      <c r="M33" s="15">
        <v>267</v>
      </c>
      <c r="N33" s="15">
        <v>2</v>
      </c>
      <c r="O33" s="15">
        <v>3</v>
      </c>
      <c r="P33" s="15">
        <f t="shared" si="0"/>
        <v>272</v>
      </c>
      <c r="Q33" s="14">
        <f t="shared" si="1"/>
        <v>18768</v>
      </c>
      <c r="R33" s="10" t="s">
        <v>86</v>
      </c>
      <c r="S33" s="12" t="s">
        <v>167</v>
      </c>
      <c r="T33" s="12" t="s">
        <v>86</v>
      </c>
      <c r="U33" s="12" t="s">
        <v>147</v>
      </c>
      <c r="V33" s="12" t="s">
        <v>80</v>
      </c>
      <c r="W33" s="12" t="s">
        <v>81</v>
      </c>
    </row>
    <row r="34" spans="1:23" s="25" customFormat="1" ht="28.05" customHeight="1">
      <c r="A34" s="8">
        <v>30</v>
      </c>
      <c r="B34" s="9" t="s">
        <v>181</v>
      </c>
      <c r="C34" s="22" t="s">
        <v>39</v>
      </c>
      <c r="D34" s="12" t="s">
        <v>172</v>
      </c>
      <c r="E34" s="22" t="s">
        <v>36</v>
      </c>
      <c r="F34" s="22" t="s">
        <v>37</v>
      </c>
      <c r="G34" s="11" t="s">
        <v>82</v>
      </c>
      <c r="H34" s="12" t="s">
        <v>162</v>
      </c>
      <c r="I34" s="12" t="s">
        <v>83</v>
      </c>
      <c r="J34" s="13">
        <v>43831</v>
      </c>
      <c r="K34" s="12" t="s">
        <v>158</v>
      </c>
      <c r="L34" s="14">
        <v>58</v>
      </c>
      <c r="M34" s="15">
        <v>267</v>
      </c>
      <c r="N34" s="15">
        <v>4</v>
      </c>
      <c r="O34" s="15">
        <v>3</v>
      </c>
      <c r="P34" s="15">
        <f t="shared" si="0"/>
        <v>274</v>
      </c>
      <c r="Q34" s="14">
        <f t="shared" si="1"/>
        <v>15892</v>
      </c>
      <c r="R34" s="10" t="s">
        <v>86</v>
      </c>
      <c r="S34" s="12" t="s">
        <v>146</v>
      </c>
      <c r="T34" s="12" t="s">
        <v>86</v>
      </c>
      <c r="U34" s="12" t="s">
        <v>86</v>
      </c>
      <c r="V34" s="12" t="s">
        <v>84</v>
      </c>
      <c r="W34" s="12" t="s">
        <v>81</v>
      </c>
    </row>
    <row r="35" spans="1:23" s="16" customFormat="1" ht="28.05" customHeight="1">
      <c r="A35" s="8">
        <v>31</v>
      </c>
      <c r="B35" s="9" t="s">
        <v>124</v>
      </c>
      <c r="C35" s="8" t="s">
        <v>43</v>
      </c>
      <c r="D35" s="10" t="s">
        <v>172</v>
      </c>
      <c r="E35" s="8" t="s">
        <v>27</v>
      </c>
      <c r="F35" s="8" t="s">
        <v>41</v>
      </c>
      <c r="G35" s="11" t="s">
        <v>152</v>
      </c>
      <c r="H35" s="12" t="s">
        <v>165</v>
      </c>
      <c r="I35" s="12" t="s">
        <v>128</v>
      </c>
      <c r="J35" s="13">
        <v>43101</v>
      </c>
      <c r="K35" s="12" t="s">
        <v>157</v>
      </c>
      <c r="L35" s="14">
        <v>48</v>
      </c>
      <c r="M35" s="15">
        <v>160</v>
      </c>
      <c r="N35" s="15">
        <v>2</v>
      </c>
      <c r="O35" s="15">
        <v>3</v>
      </c>
      <c r="P35" s="15">
        <f t="shared" si="0"/>
        <v>165</v>
      </c>
      <c r="Q35" s="14">
        <f t="shared" si="1"/>
        <v>7920</v>
      </c>
      <c r="R35" s="10" t="s">
        <v>86</v>
      </c>
      <c r="S35" s="12" t="s">
        <v>81</v>
      </c>
      <c r="T35" s="12" t="s">
        <v>166</v>
      </c>
      <c r="U35" s="12" t="s">
        <v>166</v>
      </c>
      <c r="V35" s="12" t="s">
        <v>129</v>
      </c>
      <c r="W35" s="12" t="s">
        <v>81</v>
      </c>
    </row>
    <row r="37" spans="1:23">
      <c r="G37" s="26"/>
    </row>
  </sheetData>
  <autoFilter ref="A4:W35">
    <sortState ref="A6:AF35">
      <sortCondition ref="B4:B35"/>
    </sortState>
  </autoFilter>
  <mergeCells count="19">
    <mergeCell ref="A1:W1"/>
    <mergeCell ref="A2:W2"/>
    <mergeCell ref="M3:P3"/>
    <mergeCell ref="R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Q3:Q4"/>
    <mergeCell ref="V3:V4"/>
    <mergeCell ref="W3:W4"/>
  </mergeCells>
  <phoneticPr fontId="12" type="noConversion"/>
  <dataValidations count="2">
    <dataValidation type="textLength" operator="equal" allowBlank="1" showInputMessage="1" showErrorMessage="1" errorTitle="ISBN错误" error="请输入开头编码为9787的13位书籍ISBN编码，" prompt="开头编码为9787的13位书籍ISBN编码" sqref="G6:G8">
      <formula1>13</formula1>
    </dataValidation>
    <dataValidation type="list" errorStyle="warning" allowBlank="1" showErrorMessage="1" promptTitle="提示" prompt="开头编码为9787的13位书籍ISBN编码" sqref="G5">
      <formula1>"13"</formula1>
    </dataValidation>
  </dataValidations>
  <pageMargins left="0.78740157480314998" right="0.78740157480314998" top="0.98425196850393704" bottom="0.78740157480314998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征订计划表(学校存档)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李金琼</cp:lastModifiedBy>
  <cp:lastPrinted>2021-07-07T08:01:45Z</cp:lastPrinted>
  <dcterms:created xsi:type="dcterms:W3CDTF">2006-09-16T00:00:00Z</dcterms:created>
  <dcterms:modified xsi:type="dcterms:W3CDTF">2021-07-09T00:04:20Z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9D63FDDEC6CF495BB9FC77C23D6ABE7F</vt:lpwstr>
  </property>
  <property fmtid="{D5CDD505-2E9C-101B-9397-08002B2CF9AE}" pid="3" name="KSOProductBuildVer">
    <vt:lpwstr>2052-11.1.0.10578</vt:lpwstr>
  </property>
</Properties>
</file>